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5\CAMPO GRANDE\SABOR A PROVA\"/>
    </mc:Choice>
  </mc:AlternateContent>
  <xr:revisionPtr revIDLastSave="0" documentId="8_{950C73AE-0D69-4152-96C6-A9C48E6DD3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BOR Á PROVA 2026" sheetId="3" r:id="rId1"/>
  </sheets>
  <definedNames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3" l="1"/>
  <c r="I20" i="3"/>
  <c r="M19" i="3"/>
  <c r="M16" i="3"/>
  <c r="M15" i="3"/>
  <c r="M14" i="3"/>
  <c r="M13" i="3"/>
  <c r="M12" i="3"/>
  <c r="M11" i="3"/>
  <c r="M20" i="3" l="1"/>
  <c r="M23" i="3" s="1"/>
</calcChain>
</file>

<file path=xl/sharedStrings.xml><?xml version="1.0" encoding="utf-8"?>
<sst xmlns="http://schemas.openxmlformats.org/spreadsheetml/2006/main" count="64" uniqueCount="49">
  <si>
    <t>Emissora</t>
  </si>
  <si>
    <t>TV MS RECORD</t>
  </si>
  <si>
    <t>Praça:</t>
  </si>
  <si>
    <t>CAMPO GRANDE</t>
  </si>
  <si>
    <t>Evento:</t>
  </si>
  <si>
    <t>Gênero:</t>
  </si>
  <si>
    <t>Período:</t>
  </si>
  <si>
    <t xml:space="preserve"> </t>
  </si>
  <si>
    <t>PERÍODO</t>
  </si>
  <si>
    <t>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</si>
  <si>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</si>
  <si>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</si>
  <si>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</si>
  <si>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</si>
  <si>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</si>
  <si>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</si>
  <si>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</si>
  <si>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</si>
  <si>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 xml:space="preserve">SABOR Á PROVA </t>
  </si>
  <si>
    <t>-</t>
  </si>
  <si>
    <t>Vinhetas de abertura com ass de 5"</t>
  </si>
  <si>
    <t>5"</t>
  </si>
  <si>
    <t>Vinhetas de encerramento com ass de 5"</t>
  </si>
  <si>
    <t xml:space="preserve">Mini prova ou Ação personalizada </t>
  </si>
  <si>
    <t>Storytelling</t>
  </si>
  <si>
    <t>60"</t>
  </si>
  <si>
    <t>Merchandising no intervalo do Sabor a Prova</t>
  </si>
  <si>
    <t>Inserções de 30" no intervalo dos programas rotativos</t>
  </si>
  <si>
    <t>30"</t>
  </si>
  <si>
    <t xml:space="preserve">ROTATIVO </t>
  </si>
  <si>
    <t>Envolvimento da marca com cenário</t>
  </si>
  <si>
    <t>Envolvimento da marca nos ingredientes</t>
  </si>
  <si>
    <t xml:space="preserve">Chamadas do Reality com ass de 5" na programação </t>
  </si>
  <si>
    <t>TOTAL DO EVENTO</t>
  </si>
  <si>
    <t>TOTAL</t>
  </si>
  <si>
    <t xml:space="preserve">* Observações: </t>
  </si>
  <si>
    <t>REALITY SHOW - SABOR À PROVA</t>
  </si>
  <si>
    <t>GASTRONOMIA</t>
  </si>
  <si>
    <t>ENTREGA COMERCIAL - REALITY SHOW SABOR À PROVA</t>
  </si>
  <si>
    <t>CA MS</t>
  </si>
  <si>
    <t>CROSSMEDIA</t>
  </si>
  <si>
    <t>Rádio</t>
  </si>
  <si>
    <t>Internet</t>
  </si>
  <si>
    <t>Total</t>
  </si>
  <si>
    <t>TOTAL PROJETO</t>
  </si>
  <si>
    <t>FM Cidade 97</t>
  </si>
  <si>
    <t>Diário Digital</t>
  </si>
  <si>
    <t>TABELA DE PREÇO - OUT-25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</si>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</sst>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"/>
    <numFmt numFmtId="166" formatCode="[$R$ -416]#,##0.00"/>
  </numFmts>
  <fonts count="24" x14ac:knownFonts="1">
    <font>
      <sz val="10"/>
      <color rgb="FF000000"/>
      <name val="Arial"/>
      <scheme val="minor"/>
    </font>
    <font>
      <sz val="10"/>
      <color theme="1"/>
      <name val="Calibri"/>
    </font>
    <font>
      <b/>
      <sz val="14"/>
      <color rgb="FF0C0C0C"/>
      <name val="Calibri"/>
    </font>
    <font>
      <sz val="10"/>
      <name val="Arial"/>
    </font>
    <font>
      <b/>
      <sz val="14"/>
      <color theme="1"/>
      <name val="Calibri"/>
    </font>
    <font>
      <sz val="12"/>
      <color theme="1"/>
      <name val="Calibri"/>
    </font>
    <font>
      <b/>
      <sz val="16"/>
      <color rgb="FF3F3F3F"/>
      <name val="Calibri"/>
    </font>
    <font>
      <i/>
      <sz val="10"/>
      <color theme="1"/>
      <name val="Calibri"/>
    </font>
    <font>
      <b/>
      <sz val="10"/>
      <color rgb="FF3F3F3F"/>
      <name val="Calibri"/>
    </font>
    <font>
      <sz val="12"/>
      <color rgb="FF3F3F3F"/>
      <name val="Calibri"/>
    </font>
    <font>
      <b/>
      <sz val="12"/>
      <color rgb="FF3F3F3F"/>
      <name val="Calibri"/>
    </font>
    <font>
      <b/>
      <sz val="14"/>
      <color rgb="FF3F3F3F"/>
      <name val="Calibri"/>
    </font>
    <font>
      <sz val="13"/>
      <color theme="1"/>
      <name val="Calibri"/>
    </font>
    <font>
      <b/>
      <sz val="13"/>
      <color theme="1"/>
      <name val="Calibri"/>
    </font>
    <font>
      <b/>
      <sz val="12"/>
      <color theme="1"/>
      <name val="Calibri"/>
    </font>
    <font>
      <b/>
      <u/>
      <sz val="12"/>
      <color rgb="FFFF0000"/>
      <name val="Calibri"/>
    </font>
    <font>
      <b/>
      <u/>
      <sz val="12"/>
      <color theme="1"/>
      <name val="Calibri"/>
    </font>
    <font>
      <sz val="12"/>
      <color rgb="FFFF0000"/>
      <name val="Calibri"/>
    </font>
    <font>
      <b/>
      <sz val="10"/>
      <color theme="1"/>
      <name val="Calibri"/>
    </font>
    <font>
      <sz val="14"/>
      <color theme="1"/>
      <name val="Calibri"/>
    </font>
    <font>
      <b/>
      <u/>
      <sz val="12"/>
      <color rgb="FFFF0000"/>
      <name val="Calibri"/>
    </font>
    <font>
      <b/>
      <sz val="16"/>
      <color rgb="FF000000"/>
      <name val="Calibri"/>
    </font>
    <font>
      <b/>
      <sz val="14"/>
      <color rgb="FF434343"/>
      <name val="Calibri"/>
    </font>
    <font>
      <b/>
      <sz val="12"/>
      <color rgb="FF434343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E36C09"/>
        <bgColor rgb="FFE36C09"/>
      </patternFill>
    </fill>
    <fill>
      <patternFill patternType="solid">
        <fgColor rgb="FF548DD4"/>
        <bgColor rgb="FF548DD4"/>
      </patternFill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31">
    <border>
      <left/>
      <right/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" fontId="9" fillId="0" borderId="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16" fontId="9" fillId="0" borderId="7" xfId="0" applyNumberFormat="1" applyFont="1" applyBorder="1" applyAlignment="1">
      <alignment horizontal="center" vertical="center"/>
    </xf>
    <xf numFmtId="4" fontId="10" fillId="5" borderId="17" xfId="0" applyNumberFormat="1" applyFont="1" applyFill="1" applyBorder="1" applyAlignment="1">
      <alignment horizontal="center" vertical="center"/>
    </xf>
    <xf numFmtId="4" fontId="10" fillId="4" borderId="17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11" fillId="6" borderId="20" xfId="0" applyFont="1" applyFill="1" applyBorder="1" applyAlignment="1">
      <alignment horizontal="left" vertical="center"/>
    </xf>
    <xf numFmtId="0" fontId="11" fillId="6" borderId="21" xfId="0" applyFont="1" applyFill="1" applyBorder="1" applyAlignment="1">
      <alignment horizontal="left" vertical="center"/>
    </xf>
    <xf numFmtId="3" fontId="11" fillId="6" borderId="12" xfId="0" applyNumberFormat="1" applyFont="1" applyFill="1" applyBorder="1" applyAlignment="1">
      <alignment horizontal="center" vertical="center"/>
    </xf>
    <xf numFmtId="165" fontId="11" fillId="6" borderId="22" xfId="0" applyNumberFormat="1" applyFont="1" applyFill="1" applyBorder="1" applyAlignment="1">
      <alignment vertical="center"/>
    </xf>
    <xf numFmtId="165" fontId="11" fillId="6" borderId="22" xfId="0" applyNumberFormat="1" applyFont="1" applyFill="1" applyBorder="1" applyAlignment="1">
      <alignment horizontal="center" vertical="center"/>
    </xf>
    <xf numFmtId="3" fontId="11" fillId="6" borderId="23" xfId="0" applyNumberFormat="1" applyFont="1" applyFill="1" applyBorder="1" applyAlignment="1">
      <alignment horizontal="center" vertical="center"/>
    </xf>
    <xf numFmtId="4" fontId="11" fillId="6" borderId="1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5" fillId="4" borderId="24" xfId="0" applyFont="1" applyFill="1" applyBorder="1" applyAlignment="1">
      <alignment vertical="center"/>
    </xf>
    <xf numFmtId="4" fontId="14" fillId="4" borderId="2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4" fontId="16" fillId="4" borderId="2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4" borderId="24" xfId="0" applyFont="1" applyFill="1" applyBorder="1" applyAlignment="1">
      <alignment vertical="center"/>
    </xf>
    <xf numFmtId="4" fontId="4" fillId="4" borderId="24" xfId="0" applyNumberFormat="1" applyFont="1" applyFill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4" fillId="4" borderId="25" xfId="0" applyNumberFormat="1" applyFont="1" applyFill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0" fontId="5" fillId="4" borderId="27" xfId="0" applyFont="1" applyFill="1" applyBorder="1" applyAlignment="1">
      <alignment vertical="center"/>
    </xf>
    <xf numFmtId="0" fontId="11" fillId="7" borderId="5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5" fillId="4" borderId="29" xfId="0" applyFont="1" applyFill="1" applyBorder="1" applyAlignment="1">
      <alignment vertical="center"/>
    </xf>
    <xf numFmtId="4" fontId="11" fillId="3" borderId="5" xfId="0" applyNumberFormat="1" applyFont="1" applyFill="1" applyBorder="1" applyAlignment="1">
      <alignment horizontal="center" vertical="center"/>
    </xf>
    <xf numFmtId="166" fontId="23" fillId="9" borderId="17" xfId="0" applyNumberFormat="1" applyFont="1" applyFill="1" applyBorder="1" applyAlignment="1">
      <alignment horizontal="center" vertical="center"/>
    </xf>
    <xf numFmtId="166" fontId="22" fillId="7" borderId="26" xfId="0" applyNumberFormat="1" applyFont="1" applyFill="1" applyBorder="1" applyAlignment="1">
      <alignment horizontal="center" vertical="center"/>
    </xf>
    <xf numFmtId="0" fontId="3" fillId="0" borderId="30" xfId="0" applyFont="1" applyBorder="1"/>
    <xf numFmtId="0" fontId="18" fillId="0" borderId="0" xfId="0" applyFont="1" applyAlignment="1">
      <alignment horizontal="left" vertical="center"/>
    </xf>
    <xf numFmtId="0" fontId="0" fillId="0" borderId="0" xfId="0"/>
    <xf numFmtId="164" fontId="2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164" fontId="9" fillId="0" borderId="9" xfId="0" applyNumberFormat="1" applyFont="1" applyBorder="1" applyAlignment="1">
      <alignment horizontal="center" vertical="center"/>
    </xf>
    <xf numFmtId="0" fontId="3" fillId="0" borderId="10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8" xfId="0" applyFont="1" applyBorder="1"/>
    <xf numFmtId="0" fontId="3" fillId="0" borderId="19" xfId="0" applyFont="1" applyBorder="1"/>
    <xf numFmtId="0" fontId="8" fillId="3" borderId="5" xfId="0" applyFont="1" applyFill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3" fillId="0" borderId="28" xfId="0" applyFont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1104900</xdr:colOff>
      <xdr:row>0</xdr:row>
      <xdr:rowOff>0</xdr:rowOff>
    </xdr:from>
    <xdr:ext cx="2809875" cy="2133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4"/>
  <sheetViews>
    <sheetView showGridLines="0" tabSelected="1" workbookViewId="0"/>
  </sheetViews>
  <sheetFormatPr defaultColWidth="12.5546875" defaultRowHeight="15" customHeight="1" x14ac:dyDescent="0.25"/>
  <cols>
    <col min="1" max="1" width="3.6640625" customWidth="1"/>
    <col min="2" max="2" width="13.88671875" customWidth="1"/>
    <col min="3" max="3" width="25.5546875" customWidth="1"/>
    <col min="4" max="4" width="6.5546875" hidden="1" customWidth="1"/>
    <col min="5" max="5" width="9.44140625" customWidth="1"/>
    <col min="6" max="6" width="13.33203125" customWidth="1"/>
    <col min="7" max="7" width="62.109375" customWidth="1"/>
    <col min="8" max="8" width="12.5546875" customWidth="1"/>
    <col min="9" max="9" width="16.109375" customWidth="1"/>
    <col min="10" max="10" width="15.5546875" customWidth="1"/>
    <col min="11" max="11" width="17.109375" customWidth="1"/>
    <col min="12" max="12" width="19.5546875" customWidth="1"/>
    <col min="13" max="13" width="18.6640625" customWidth="1"/>
    <col min="14" max="26" width="8" customWidth="1"/>
  </cols>
  <sheetData>
    <row r="1" spans="1:26" ht="18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">
      <c r="A2" s="1"/>
      <c r="B2" s="3" t="s">
        <v>0</v>
      </c>
      <c r="C2" s="58" t="s">
        <v>1</v>
      </c>
      <c r="D2" s="59"/>
      <c r="E2" s="59"/>
      <c r="F2" s="60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3">
      <c r="A3" s="1"/>
      <c r="B3" s="3" t="s">
        <v>2</v>
      </c>
      <c r="C3" s="58" t="s">
        <v>3</v>
      </c>
      <c r="D3" s="59"/>
      <c r="E3" s="59"/>
      <c r="F3" s="60"/>
      <c r="G3" s="1"/>
      <c r="H3" s="1"/>
      <c r="I3" s="1"/>
      <c r="J3" s="1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3">
      <c r="A4" s="1"/>
      <c r="B4" s="3" t="s">
        <v>4</v>
      </c>
      <c r="C4" s="58" t="s">
        <v>36</v>
      </c>
      <c r="D4" s="59"/>
      <c r="E4" s="59"/>
      <c r="F4" s="60"/>
      <c r="G4" s="1"/>
      <c r="H4" s="1"/>
      <c r="I4" s="1"/>
      <c r="J4" s="1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">
      <c r="A5" s="1"/>
      <c r="B5" s="3" t="s">
        <v>5</v>
      </c>
      <c r="C5" s="58" t="s">
        <v>37</v>
      </c>
      <c r="D5" s="59"/>
      <c r="E5" s="59"/>
      <c r="F5" s="60"/>
      <c r="G5" s="1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3">
      <c r="A6" s="1"/>
      <c r="B6" s="3" t="s">
        <v>6</v>
      </c>
      <c r="C6" s="61">
        <v>2026</v>
      </c>
      <c r="D6" s="59"/>
      <c r="E6" s="59"/>
      <c r="F6" s="60"/>
      <c r="G6" s="1"/>
      <c r="H6" s="1"/>
      <c r="I6" s="1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3">
      <c r="A7" s="1"/>
      <c r="B7" s="4"/>
      <c r="C7" s="4"/>
      <c r="D7" s="5"/>
      <c r="E7" s="5"/>
      <c r="F7" s="5"/>
      <c r="G7" s="1"/>
      <c r="H7" s="1"/>
      <c r="I7" s="1"/>
      <c r="J7" s="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customHeight="1" x14ac:dyDescent="0.25">
      <c r="A9" s="6"/>
      <c r="B9" s="62" t="s">
        <v>38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4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7.75" customHeight="1" x14ac:dyDescent="0.25">
      <c r="A10" s="7"/>
      <c r="B10" s="71" t="s">
        <v>7</v>
      </c>
      <c r="C10" s="64"/>
      <c r="D10" s="8" t="s">
        <v>8</v>
      </c>
      <c r="E10" s="8" t="s">
        <v>9</v>
      </c>
      <c r="F10" s="9" t="s">
        <v>10</v>
      </c>
      <c r="G10" s="8" t="s">
        <v>11</v>
      </c>
      <c r="H10" s="9" t="s">
        <v>12</v>
      </c>
      <c r="I10" s="10" t="s">
        <v>13</v>
      </c>
      <c r="J10" s="11" t="s">
        <v>14</v>
      </c>
      <c r="K10" s="8" t="s">
        <v>15</v>
      </c>
      <c r="L10" s="8" t="s">
        <v>16</v>
      </c>
      <c r="M10" s="8" t="s">
        <v>17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 x14ac:dyDescent="0.25">
      <c r="A11" s="12"/>
      <c r="B11" s="65" t="s">
        <v>18</v>
      </c>
      <c r="C11" s="66"/>
      <c r="D11" s="72" t="s">
        <v>19</v>
      </c>
      <c r="E11" s="64"/>
      <c r="F11" s="14"/>
      <c r="G11" s="15" t="s">
        <v>20</v>
      </c>
      <c r="H11" s="16" t="s">
        <v>21</v>
      </c>
      <c r="I11" s="16">
        <v>9</v>
      </c>
      <c r="J11" s="17">
        <v>0.375</v>
      </c>
      <c r="K11" s="18" t="s">
        <v>39</v>
      </c>
      <c r="L11" s="23">
        <v>8606</v>
      </c>
      <c r="M11" s="19">
        <f t="shared" ref="M11:M16" si="0">I11*J11*L11</f>
        <v>29045.25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12"/>
      <c r="B12" s="67"/>
      <c r="C12" s="68"/>
      <c r="D12" s="72" t="s">
        <v>19</v>
      </c>
      <c r="E12" s="64"/>
      <c r="F12" s="20"/>
      <c r="G12" s="15" t="s">
        <v>22</v>
      </c>
      <c r="H12" s="16" t="s">
        <v>21</v>
      </c>
      <c r="I12" s="16">
        <v>9</v>
      </c>
      <c r="J12" s="17">
        <v>0.375</v>
      </c>
      <c r="K12" s="18" t="s">
        <v>39</v>
      </c>
      <c r="L12" s="23">
        <v>8606</v>
      </c>
      <c r="M12" s="19">
        <f t="shared" si="0"/>
        <v>29045.25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12"/>
      <c r="B13" s="67"/>
      <c r="C13" s="68"/>
      <c r="D13" s="13"/>
      <c r="E13" s="21"/>
      <c r="F13" s="20"/>
      <c r="G13" s="15" t="s">
        <v>23</v>
      </c>
      <c r="H13" s="16" t="s">
        <v>19</v>
      </c>
      <c r="I13" s="16">
        <v>1</v>
      </c>
      <c r="J13" s="17">
        <v>1</v>
      </c>
      <c r="K13" s="18" t="s">
        <v>19</v>
      </c>
      <c r="L13" s="22">
        <v>30000</v>
      </c>
      <c r="M13" s="19">
        <f t="shared" si="0"/>
        <v>30000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12"/>
      <c r="B14" s="67"/>
      <c r="C14" s="68"/>
      <c r="D14" s="13"/>
      <c r="E14" s="21"/>
      <c r="F14" s="20"/>
      <c r="G14" s="15" t="s">
        <v>24</v>
      </c>
      <c r="H14" s="16" t="s">
        <v>25</v>
      </c>
      <c r="I14" s="16">
        <v>1</v>
      </c>
      <c r="J14" s="17">
        <v>1</v>
      </c>
      <c r="K14" s="18" t="s">
        <v>19</v>
      </c>
      <c r="L14" s="22">
        <v>30000</v>
      </c>
      <c r="M14" s="19">
        <f t="shared" si="0"/>
        <v>30000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customHeight="1" x14ac:dyDescent="0.25">
      <c r="A15" s="12"/>
      <c r="B15" s="67"/>
      <c r="C15" s="68"/>
      <c r="D15" s="72"/>
      <c r="E15" s="64"/>
      <c r="F15" s="20"/>
      <c r="G15" s="15" t="s">
        <v>26</v>
      </c>
      <c r="H15" s="16" t="s">
        <v>25</v>
      </c>
      <c r="I15" s="16">
        <v>1</v>
      </c>
      <c r="J15" s="17">
        <v>2</v>
      </c>
      <c r="K15" s="18" t="s">
        <v>39</v>
      </c>
      <c r="L15" s="23">
        <v>8606</v>
      </c>
      <c r="M15" s="19">
        <f t="shared" si="0"/>
        <v>17212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 x14ac:dyDescent="0.25">
      <c r="A16" s="12"/>
      <c r="B16" s="67"/>
      <c r="C16" s="68"/>
      <c r="D16" s="13"/>
      <c r="E16" s="21"/>
      <c r="F16" s="20"/>
      <c r="G16" s="15" t="s">
        <v>27</v>
      </c>
      <c r="H16" s="16" t="s">
        <v>28</v>
      </c>
      <c r="I16" s="16">
        <v>9</v>
      </c>
      <c r="J16" s="17">
        <v>1</v>
      </c>
      <c r="K16" s="18" t="s">
        <v>29</v>
      </c>
      <c r="L16" s="23">
        <v>5770.5</v>
      </c>
      <c r="M16" s="19">
        <f t="shared" si="0"/>
        <v>51934.5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customHeight="1" x14ac:dyDescent="0.25">
      <c r="A17" s="12"/>
      <c r="B17" s="67"/>
      <c r="C17" s="68"/>
      <c r="D17" s="13"/>
      <c r="E17" s="21"/>
      <c r="F17" s="20"/>
      <c r="G17" s="15" t="s">
        <v>30</v>
      </c>
      <c r="H17" s="16" t="s">
        <v>19</v>
      </c>
      <c r="I17" s="16" t="s">
        <v>19</v>
      </c>
      <c r="J17" s="17"/>
      <c r="K17" s="18"/>
      <c r="L17" s="22">
        <v>15000</v>
      </c>
      <c r="M17" s="19">
        <v>15000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12"/>
      <c r="B18" s="67"/>
      <c r="C18" s="68"/>
      <c r="D18" s="13"/>
      <c r="E18" s="21"/>
      <c r="F18" s="20"/>
      <c r="G18" s="15" t="s">
        <v>31</v>
      </c>
      <c r="H18" s="16" t="s">
        <v>19</v>
      </c>
      <c r="I18" s="16" t="s">
        <v>19</v>
      </c>
      <c r="J18" s="17" t="s">
        <v>19</v>
      </c>
      <c r="K18" s="18"/>
      <c r="L18" s="22">
        <v>15000</v>
      </c>
      <c r="M18" s="19">
        <v>15000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12"/>
      <c r="B19" s="69"/>
      <c r="C19" s="70"/>
      <c r="D19" s="13"/>
      <c r="E19" s="21"/>
      <c r="F19" s="24"/>
      <c r="G19" s="15" t="s">
        <v>32</v>
      </c>
      <c r="H19" s="16" t="s">
        <v>21</v>
      </c>
      <c r="I19" s="16">
        <v>240</v>
      </c>
      <c r="J19" s="17">
        <v>0.375</v>
      </c>
      <c r="K19" s="18" t="s">
        <v>29</v>
      </c>
      <c r="L19" s="23">
        <v>5770.5</v>
      </c>
      <c r="M19" s="19">
        <f>I19*J19*L19</f>
        <v>519345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8.75" customHeight="1" x14ac:dyDescent="0.25">
      <c r="A20" s="12"/>
      <c r="B20" s="25" t="s">
        <v>33</v>
      </c>
      <c r="C20" s="25"/>
      <c r="D20" s="25"/>
      <c r="E20" s="25"/>
      <c r="F20" s="25"/>
      <c r="G20" s="25"/>
      <c r="H20" s="26"/>
      <c r="I20" s="27">
        <f>SUM(I11:I19)</f>
        <v>270</v>
      </c>
      <c r="J20" s="28"/>
      <c r="K20" s="29"/>
      <c r="L20" s="30" t="s">
        <v>34</v>
      </c>
      <c r="M20" s="31">
        <f>SUM(M11:M19)</f>
        <v>736582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7.25" customHeight="1" x14ac:dyDescent="0.25">
      <c r="A21" s="32"/>
      <c r="B21" s="33"/>
      <c r="C21" s="33"/>
      <c r="D21" s="33"/>
      <c r="E21" s="33"/>
      <c r="F21" s="33"/>
      <c r="G21" s="32"/>
      <c r="H21" s="32"/>
      <c r="I21" s="34"/>
      <c r="J21" s="34"/>
      <c r="K21" s="35"/>
      <c r="L21" s="36"/>
      <c r="M21" s="46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9.5" customHeight="1" x14ac:dyDescent="0.25">
      <c r="A22" s="32"/>
      <c r="B22" s="32"/>
      <c r="C22" s="32"/>
      <c r="D22" s="32"/>
      <c r="E22" s="32"/>
      <c r="F22" s="32"/>
      <c r="G22" s="38"/>
      <c r="H22" s="73" t="s">
        <v>40</v>
      </c>
      <c r="I22" s="47" t="s">
        <v>41</v>
      </c>
      <c r="J22" s="47" t="s">
        <v>42</v>
      </c>
      <c r="K22" s="47" t="s">
        <v>43</v>
      </c>
      <c r="L22" s="48"/>
      <c r="M22" s="49" t="s">
        <v>44</v>
      </c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32"/>
      <c r="Z22" s="32"/>
    </row>
    <row r="23" spans="1:26" ht="19.5" customHeight="1" x14ac:dyDescent="0.25">
      <c r="A23" s="32"/>
      <c r="B23" s="32"/>
      <c r="C23" s="32"/>
      <c r="D23" s="32"/>
      <c r="E23" s="32"/>
      <c r="F23" s="32"/>
      <c r="G23" s="38"/>
      <c r="H23" s="74"/>
      <c r="I23" s="47" t="s">
        <v>45</v>
      </c>
      <c r="J23" s="47" t="s">
        <v>46</v>
      </c>
      <c r="K23" s="54">
        <f>J24+I24</f>
        <v>35000</v>
      </c>
      <c r="L23" s="51"/>
      <c r="M23" s="52">
        <f>SUM(M20+K23)</f>
        <v>771582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9.5" customHeight="1" x14ac:dyDescent="0.25">
      <c r="A24" s="32"/>
      <c r="B24" s="32"/>
      <c r="C24" s="32"/>
      <c r="D24" s="32"/>
      <c r="E24" s="32"/>
      <c r="F24" s="32"/>
      <c r="G24" s="38"/>
      <c r="H24" s="55"/>
      <c r="I24" s="53">
        <v>25000</v>
      </c>
      <c r="J24" s="53">
        <v>10000</v>
      </c>
      <c r="K24" s="55"/>
      <c r="L24" s="51"/>
      <c r="M24" s="41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9.5" customHeight="1" x14ac:dyDescent="0.25">
      <c r="A25" s="32"/>
      <c r="B25" s="32"/>
      <c r="C25" s="32"/>
      <c r="D25" s="32"/>
      <c r="E25" s="32"/>
      <c r="F25" s="32"/>
      <c r="G25" s="38"/>
      <c r="H25" s="38"/>
      <c r="I25" s="39"/>
      <c r="J25" s="39"/>
      <c r="K25" s="40"/>
      <c r="L25" s="36"/>
      <c r="M25" s="41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9.5" customHeight="1" x14ac:dyDescent="0.25">
      <c r="A26" s="32"/>
      <c r="B26" s="32"/>
      <c r="C26" s="32"/>
      <c r="D26" s="32"/>
      <c r="E26" s="32"/>
      <c r="F26" s="32"/>
      <c r="G26" s="38"/>
      <c r="H26" s="38"/>
      <c r="I26" s="39"/>
      <c r="J26" s="39"/>
      <c r="K26" s="40"/>
      <c r="L26" s="36"/>
      <c r="M26" s="41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.75" customHeight="1" x14ac:dyDescent="0.25">
      <c r="A27" s="6"/>
      <c r="B27" s="38" t="s">
        <v>35</v>
      </c>
      <c r="C27" s="38"/>
      <c r="D27" s="38"/>
      <c r="E27" s="38"/>
      <c r="F27" s="38"/>
      <c r="G27" s="42"/>
      <c r="H27" s="42"/>
      <c r="I27" s="42"/>
      <c r="J27" s="39"/>
      <c r="K27" s="40"/>
      <c r="L27" s="36"/>
      <c r="M27" s="37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.75" customHeight="1" x14ac:dyDescent="0.25">
      <c r="A28" s="6"/>
      <c r="B28" s="56" t="s">
        <v>47</v>
      </c>
      <c r="C28" s="57"/>
      <c r="D28" s="42"/>
      <c r="E28" s="42"/>
      <c r="F28" s="42"/>
      <c r="G28" s="6"/>
      <c r="H28" s="6"/>
      <c r="I28" s="39"/>
      <c r="J28" s="39"/>
      <c r="K28" s="40"/>
      <c r="L28" s="43"/>
      <c r="M28" s="44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6"/>
      <c r="B29" s="6"/>
      <c r="C29" s="6"/>
      <c r="D29" s="6"/>
      <c r="E29" s="6"/>
      <c r="F29" s="6"/>
      <c r="G29" s="6"/>
      <c r="H29" s="6"/>
      <c r="I29" s="39"/>
      <c r="J29" s="39"/>
      <c r="K29" s="40"/>
      <c r="L29" s="6"/>
      <c r="M29" s="4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3">
      <c r="A30" s="6"/>
      <c r="B30" s="75" t="s">
        <v>48</v>
      </c>
      <c r="C30" s="6"/>
      <c r="D30" s="6"/>
      <c r="E30" s="6"/>
      <c r="F30" s="6"/>
      <c r="G30" s="1"/>
      <c r="H30" s="1"/>
      <c r="I30" s="1"/>
      <c r="J30" s="1"/>
      <c r="K30" s="2"/>
      <c r="L30" s="1"/>
      <c r="M30" s="1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2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2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2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2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4">
    <mergeCell ref="K23:K24"/>
    <mergeCell ref="B28:C28"/>
    <mergeCell ref="C2:F2"/>
    <mergeCell ref="C3:F3"/>
    <mergeCell ref="C4:F4"/>
    <mergeCell ref="C5:F5"/>
    <mergeCell ref="C6:F6"/>
    <mergeCell ref="B9:M9"/>
    <mergeCell ref="B11:C19"/>
    <mergeCell ref="B10:C10"/>
    <mergeCell ref="D11:E11"/>
    <mergeCell ref="D12:E12"/>
    <mergeCell ref="D15:E15"/>
    <mergeCell ref="H22:H24"/>
  </mergeCells>
  <pageMargins left="0.25" right="0.25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SABOR Á PROVA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Aghinoni Fantin</dc:creator>
  <cp:lastModifiedBy>Alice Aghinoni Fantin</cp:lastModifiedBy>
  <dcterms:created xsi:type="dcterms:W3CDTF">2025-10-08T16:09:04Z</dcterms:created>
  <dcterms:modified xsi:type="dcterms:W3CDTF">2025-10-08T16:09:04Z</dcterms:modified>
</cp:coreProperties>
</file>